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<sst xmlns="http://schemas.openxmlformats.org/spreadsheetml/2006/main" count="20" uniqueCount="20">
  <si>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Association Météo d'entre Rhône et Loire</t>
  </si>
  <si>
    <t>Réduction de la pression atmosphérique au niveau de la mer.</t>
  </si>
  <si>
    <t>Altitude de la station en m :</t>
  </si>
  <si>
    <t>Pression partielle (en hPa) de la vapeur d'eau :</t>
  </si>
  <si>
    <t>Température virtuelle en °C :</t>
  </si>
  <si>
    <t>Pression réduite au niveau de la mer en hPa :</t>
  </si>
  <si>
    <t xml:space="preserve">Michel Gagnard  </t>
  </si>
  <si>
    <t>m.gagnard@univ-lyon1.fr</t>
  </si>
  <si>
    <t>La météo à temps perdu</t>
  </si>
  <si>
    <t>Pression maxi (en hPa) de la vapeur d'eau :</t>
  </si>
  <si>
    <t>La température de l'air doit être comprise entre -40 et +40°C.</t>
  </si>
  <si>
    <t>Pression réduite au niveau de la mer en mm de Hg à 0°C :</t>
  </si>
  <si>
    <t>Rapport de mélange :</t>
  </si>
  <si>
    <t>Latitude de la station en ° :</t>
  </si>
  <si>
    <t>Valeur de g (en ms-²) au niveau de la mer à la latitude de la station :</t>
  </si>
  <si>
    <t>Valeur de g (en ms-²) à la station :</t>
  </si>
  <si>
    <t>La réduction de la pression au niveau de la mer se fait avec l'accélération de la pesanteur (g) à la station.</t>
  </si>
  <si>
    <t>Humidité relative de l'air extérieur à la station en % :</t>
  </si>
  <si>
    <t xml:space="preserve">Température sous abri de l'air extérieur à la station en °C : </t>
  </si>
  <si>
    <t>Pression vraie à la station en hPa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</si>
</sst>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"/>
  </numFmts>
  <fonts count="10">
    <font>
      <sz val="10"/>
      <name val="Arial"/>
      <family val="0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/>
      <protection hidden="1"/>
    </xf>
    <xf numFmtId="0" fontId="4" fillId="4" borderId="1" xfId="0" applyFont="1" applyFill="1" applyBorder="1" applyAlignment="1" applyProtection="1">
      <alignment horizontal="center"/>
      <protection locked="0"/>
    </xf>
    <xf numFmtId="0" fontId="1" fillId="3" borderId="0" xfId="15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4" fillId="5" borderId="4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4" fillId="4" borderId="3" xfId="0" applyFont="1" applyFill="1" applyBorder="1" applyAlignment="1" applyProtection="1">
      <alignment/>
      <protection hidden="1"/>
    </xf>
    <xf numFmtId="0" fontId="4" fillId="4" borderId="2" xfId="0" applyFont="1" applyFill="1" applyBorder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/>
      <protection hidden="1"/>
    </xf>
    <xf numFmtId="0" fontId="6" fillId="3" borderId="3" xfId="0" applyFont="1" applyFill="1" applyBorder="1" applyAlignment="1" applyProtection="1">
      <alignment/>
      <protection hidden="1"/>
    </xf>
    <xf numFmtId="0" fontId="7" fillId="3" borderId="2" xfId="0" applyFont="1" applyFill="1" applyBorder="1" applyAlignment="1" applyProtection="1">
      <alignment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164" fontId="6" fillId="3" borderId="1" xfId="0" applyNumberFormat="1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165" fontId="6" fillId="3" borderId="5" xfId="0" applyNumberFormat="1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Alignment="1" applyProtection="1">
      <alignment/>
      <protection hidden="1"/>
    </xf>
    <xf numFmtId="0" fontId="4" fillId="5" borderId="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6" borderId="6" xfId="0" applyFont="1" applyFill="1" applyBorder="1" applyAlignment="1" applyProtection="1">
      <alignment/>
      <protection hidden="1"/>
    </xf>
    <xf numFmtId="0" fontId="3" fillId="6" borderId="7" xfId="0" applyFont="1" applyFill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4" fillId="6" borderId="8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/>
      <protection hidden="1"/>
    </xf>
    <xf numFmtId="0" fontId="4" fillId="7" borderId="1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7" fillId="3" borderId="7" xfId="0" applyFont="1" applyFill="1" applyBorder="1" applyAlignment="1" applyProtection="1">
      <alignment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164" fontId="6" fillId="3" borderId="5" xfId="0" applyNumberFormat="1" applyFont="1" applyFill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0" fontId="6" fillId="0" borderId="6" xfId="0" applyFont="1" applyBorder="1" applyAlignment="1" applyProtection="1">
      <alignment/>
      <protection hidden="1"/>
    </xf>
    <xf numFmtId="0" fontId="6" fillId="0" borderId="7" xfId="0" applyFont="1" applyBorder="1" applyAlignment="1" applyProtection="1">
      <alignment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7" borderId="10" xfId="0" applyFill="1" applyBorder="1" applyAlignment="1" applyProtection="1">
      <alignment/>
      <protection hidden="1"/>
    </xf>
    <xf numFmtId="0" fontId="4" fillId="7" borderId="11" xfId="0" applyFont="1" applyFill="1" applyBorder="1" applyAlignment="1" applyProtection="1">
      <alignment horizontal="center"/>
      <protection locked="0"/>
    </xf>
    <xf numFmtId="164" fontId="9" fillId="3" borderId="0" xfId="0" applyNumberFormat="1" applyFont="1" applyFill="1" applyBorder="1" applyAlignment="1" applyProtection="1">
      <alignment/>
      <protection hidden="1"/>
    </xf>
    <xf numFmtId="164" fontId="9" fillId="3" borderId="0" xfId="0" applyNumberFormat="1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/>
      <protection hidden="1"/>
    </xf>
    <xf numFmtId="165" fontId="6" fillId="3" borderId="1" xfId="0" applyNumberFormat="1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/>
      <protection hidden="1"/>
    </xf>
    <xf numFmtId="165" fontId="6" fillId="3" borderId="8" xfId="0" applyNumberFormat="1" applyFont="1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/>
      <protection hidden="1"/>
    </xf>
    <xf numFmtId="164" fontId="6" fillId="3" borderId="8" xfId="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o-rhone-loire.org/" TargetMode="External" /><Relationship Id="rId2" Type="http://schemas.openxmlformats.org/officeDocument/2006/relationships/hyperlink" Target="http://pagesperso-orange.fr/meteolyonnaise/indexclim.htm" TargetMode="External" /><Relationship Id="rId3" Type="http://schemas.openxmlformats.org/officeDocument/2006/relationships/hyperlink" Target="mailto:m.gagnard@univ-lyon1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I37" sqref="I37"/>
    </sheetView>
  </sheetViews>
  <sheetFormatPr defaultColWidth="11.421875" defaultRowHeight="12.75"/>
  <cols>
    <col min="1" max="8" width="11.421875" style="33" customWidth="1"/>
    <col min="9" max="24" width="11.421875" style="6" customWidth="1"/>
    <col min="25" max="16384" width="11.421875" style="33" customWidth="1"/>
  </cols>
  <sheetData>
    <row r="1" spans="1:8" ht="12.75" customHeight="1">
      <c r="A1" s="4" t="s">
        <v>0</v>
      </c>
      <c r="B1" s="5"/>
      <c r="C1" s="5"/>
      <c r="D1" s="6"/>
      <c r="E1" s="6"/>
      <c r="F1" s="7"/>
      <c r="G1" s="6"/>
      <c r="H1" s="6"/>
    </row>
    <row r="2" spans="1:8" ht="12.75">
      <c r="A2" s="6"/>
      <c r="B2" s="6"/>
      <c r="C2" s="6"/>
      <c r="D2" s="6"/>
      <c r="E2" s="6"/>
      <c r="F2" s="7"/>
      <c r="G2" s="6"/>
      <c r="H2" s="6"/>
    </row>
    <row r="3" spans="1:13" ht="15.75">
      <c r="A3" s="8" t="s">
        <v>1</v>
      </c>
      <c r="B3" s="5"/>
      <c r="C3" s="5"/>
      <c r="D3" s="6"/>
      <c r="E3" s="6"/>
      <c r="F3" s="7"/>
      <c r="G3" s="6"/>
      <c r="H3" s="35"/>
      <c r="I3" s="35"/>
      <c r="J3" s="35"/>
      <c r="K3" s="35"/>
      <c r="L3" s="35"/>
      <c r="M3" s="35"/>
    </row>
    <row r="4" spans="1:13" ht="15.75">
      <c r="A4" s="9" t="s">
        <v>10</v>
      </c>
      <c r="B4" s="10"/>
      <c r="C4" s="10"/>
      <c r="D4" s="11"/>
      <c r="E4" s="11"/>
      <c r="F4" s="12"/>
      <c r="G4" s="6"/>
      <c r="H4" s="35"/>
      <c r="I4" s="35"/>
      <c r="J4" s="35"/>
      <c r="K4" s="35"/>
      <c r="L4" s="35"/>
      <c r="M4" s="35"/>
    </row>
    <row r="5" spans="1:13" ht="15.75">
      <c r="A5" s="8" t="s">
        <v>16</v>
      </c>
      <c r="B5" s="6"/>
      <c r="C5" s="6"/>
      <c r="D5" s="6"/>
      <c r="E5" s="6"/>
      <c r="F5" s="6"/>
      <c r="G5" s="6"/>
      <c r="H5" s="35"/>
      <c r="I5" s="35"/>
      <c r="J5" s="35"/>
      <c r="K5" s="35"/>
      <c r="L5" s="35"/>
      <c r="M5" s="35"/>
    </row>
    <row r="6" spans="1:13" ht="13.5" thickBot="1">
      <c r="A6" s="6"/>
      <c r="B6" s="6"/>
      <c r="C6" s="6"/>
      <c r="D6" s="6"/>
      <c r="E6" s="6"/>
      <c r="F6" s="6"/>
      <c r="G6" s="6"/>
      <c r="H6" s="35"/>
      <c r="I6" s="35"/>
      <c r="J6" s="35"/>
      <c r="K6" s="35"/>
      <c r="L6" s="35"/>
      <c r="M6" s="35"/>
    </row>
    <row r="7" spans="1:13" ht="16.5" thickBot="1">
      <c r="A7" s="38" t="s">
        <v>19</v>
      </c>
      <c r="B7" s="39"/>
      <c r="C7" s="39"/>
      <c r="D7" s="39"/>
      <c r="E7" s="39"/>
      <c r="F7" s="55"/>
      <c r="G7" s="40"/>
      <c r="H7" s="41">
        <v>980</v>
      </c>
      <c r="I7" s="2"/>
      <c r="J7" s="2"/>
      <c r="K7" s="35"/>
      <c r="L7" s="35"/>
      <c r="M7" s="35"/>
    </row>
    <row r="8" spans="1:13" ht="16.5" thickBot="1">
      <c r="A8" s="14" t="s">
        <v>18</v>
      </c>
      <c r="B8" s="15"/>
      <c r="C8" s="16"/>
      <c r="D8" s="17"/>
      <c r="E8" s="17"/>
      <c r="F8" s="56"/>
      <c r="G8" s="45"/>
      <c r="H8" s="1">
        <v>10</v>
      </c>
      <c r="I8" s="2">
        <f>IF(AND(H8&gt;=-40,H8&lt;=40),H8+273.15,"*")</f>
        <v>283.15</v>
      </c>
      <c r="J8" s="2"/>
      <c r="K8" s="35"/>
      <c r="L8" s="35"/>
      <c r="M8" s="35"/>
    </row>
    <row r="9" spans="1:13" ht="16.5" thickBot="1">
      <c r="A9" s="18" t="s">
        <v>17</v>
      </c>
      <c r="B9" s="19"/>
      <c r="C9" s="19"/>
      <c r="D9" s="19"/>
      <c r="E9" s="19"/>
      <c r="F9" s="57"/>
      <c r="G9" s="37"/>
      <c r="H9" s="32">
        <v>60</v>
      </c>
      <c r="I9" s="2"/>
      <c r="J9" s="2"/>
      <c r="K9" s="35"/>
      <c r="L9" s="35"/>
      <c r="M9" s="35"/>
    </row>
    <row r="10" spans="1:13" ht="16.5" thickBot="1">
      <c r="A10" s="20" t="s">
        <v>2</v>
      </c>
      <c r="B10" s="21"/>
      <c r="C10" s="22"/>
      <c r="D10" s="22"/>
      <c r="E10" s="22"/>
      <c r="F10" s="58"/>
      <c r="G10" s="45"/>
      <c r="H10" s="3">
        <v>1000</v>
      </c>
      <c r="I10" s="2"/>
      <c r="J10" s="2"/>
      <c r="K10" s="35"/>
      <c r="L10" s="35"/>
      <c r="M10" s="35"/>
    </row>
    <row r="11" spans="1:10" ht="16.5" thickBot="1">
      <c r="A11" s="42" t="s">
        <v>13</v>
      </c>
      <c r="B11" s="43"/>
      <c r="C11" s="43"/>
      <c r="D11" s="43"/>
      <c r="E11" s="43"/>
      <c r="F11" s="59"/>
      <c r="G11" s="44"/>
      <c r="H11" s="60">
        <v>50</v>
      </c>
      <c r="I11" s="61">
        <f>H11*PI()/180</f>
        <v>0.8726646259971648</v>
      </c>
      <c r="J11" s="2"/>
    </row>
    <row r="12" spans="1:10" ht="16.5" thickBot="1">
      <c r="A12" s="51" t="s">
        <v>14</v>
      </c>
      <c r="B12" s="52"/>
      <c r="C12" s="52"/>
      <c r="D12" s="52"/>
      <c r="E12" s="63"/>
      <c r="F12" s="25"/>
      <c r="G12" s="25"/>
      <c r="H12" s="64">
        <f>9.78049*(1+0.0052884*(SIN(I11)^2))</f>
        <v>9.810842386448014</v>
      </c>
      <c r="I12" s="2"/>
      <c r="J12" s="2"/>
    </row>
    <row r="13" spans="1:10" ht="16.5" thickBot="1">
      <c r="A13" s="53" t="s">
        <v>15</v>
      </c>
      <c r="B13" s="54"/>
      <c r="C13" s="54"/>
      <c r="D13" s="54"/>
      <c r="E13" s="65"/>
      <c r="F13" s="48"/>
      <c r="G13" s="48"/>
      <c r="H13" s="66">
        <f>H12*((6356000/(6356000+H10))^2)</f>
        <v>9.807756002704165</v>
      </c>
      <c r="I13" s="2"/>
      <c r="J13" s="2"/>
    </row>
    <row r="14" spans="1:13" ht="16.5" thickBot="1">
      <c r="A14" s="47" t="s">
        <v>9</v>
      </c>
      <c r="B14" s="48"/>
      <c r="C14" s="48"/>
      <c r="D14" s="48"/>
      <c r="E14" s="48"/>
      <c r="F14" s="49"/>
      <c r="G14" s="67"/>
      <c r="H14" s="68">
        <f>IF(H8&gt;0,J14,I14)</f>
        <v>12.265799999999999</v>
      </c>
      <c r="I14" s="61">
        <f>-0.000000002*$H$8^6-0.0000002*$H$8^5-0.000004*$H$8^4+0.0002*$H$8^3+0.0144*$H$8^2+0.4508*$H$8+6.1248</f>
        <v>12.210799999999999</v>
      </c>
      <c r="J14" s="62">
        <f>6.1129+(0.4341*H8)+(0.0163*H8*H8)+(0.0001*H8*H8*H8)+(0.000009*H8*H8*H8*H8)-(0.00000009*H8*H8*H8*H8*H8)+(0.0000000009*H8*H8*H8*H8*H8*H8)</f>
        <v>12.265799999999999</v>
      </c>
      <c r="K14" s="36"/>
      <c r="L14" s="36"/>
      <c r="M14" s="36"/>
    </row>
    <row r="15" spans="1:13" ht="16.5" thickBot="1">
      <c r="A15" s="24" t="s">
        <v>3</v>
      </c>
      <c r="B15" s="25"/>
      <c r="C15" s="25"/>
      <c r="D15" s="25"/>
      <c r="E15" s="25"/>
      <c r="F15" s="26"/>
      <c r="G15" s="45"/>
      <c r="H15" s="27">
        <f>J14*H9/100</f>
        <v>7.359479999999999</v>
      </c>
      <c r="I15" s="2"/>
      <c r="J15" s="2"/>
      <c r="K15" s="36"/>
      <c r="L15" s="36"/>
      <c r="M15" s="36"/>
    </row>
    <row r="16" spans="1:13" ht="16.5" thickBot="1">
      <c r="A16" s="23" t="s">
        <v>12</v>
      </c>
      <c r="B16" s="28"/>
      <c r="C16" s="28"/>
      <c r="D16" s="28"/>
      <c r="E16" s="28"/>
      <c r="F16" s="29"/>
      <c r="G16" s="37"/>
      <c r="H16" s="30">
        <f>0.622*(H15/(H7-H15))</f>
        <v>0.004706360125732782</v>
      </c>
      <c r="I16" s="31">
        <f>H17+273.15</f>
        <v>283.9564290233179</v>
      </c>
      <c r="J16" s="2"/>
      <c r="K16" s="36"/>
      <c r="L16" s="36"/>
      <c r="M16" s="36"/>
    </row>
    <row r="17" spans="1:13" ht="16.5" thickBot="1">
      <c r="A17" s="24" t="s">
        <v>4</v>
      </c>
      <c r="B17" s="25"/>
      <c r="C17" s="25"/>
      <c r="D17" s="25"/>
      <c r="E17" s="25"/>
      <c r="F17" s="26"/>
      <c r="G17" s="45"/>
      <c r="H17" s="27">
        <f>I8*((1+(1.608*H16))/(1+H16))-273.15</f>
        <v>10.806429023317946</v>
      </c>
      <c r="I17" s="2"/>
      <c r="J17" s="2"/>
      <c r="K17" s="36"/>
      <c r="L17" s="36"/>
      <c r="M17" s="36"/>
    </row>
    <row r="18" spans="1:13" ht="16.5" thickBot="1">
      <c r="A18" s="23" t="s">
        <v>5</v>
      </c>
      <c r="B18" s="28"/>
      <c r="C18" s="28"/>
      <c r="D18" s="28"/>
      <c r="E18" s="28"/>
      <c r="F18" s="46"/>
      <c r="G18" s="37"/>
      <c r="H18" s="50">
        <f>H7*EXP((H13/287)*(H10/(I16+(0.00325*H10))))</f>
        <v>1103.8263809685666</v>
      </c>
      <c r="I18" s="2"/>
      <c r="J18" s="2"/>
      <c r="K18" s="36"/>
      <c r="L18" s="36"/>
      <c r="M18" s="36"/>
    </row>
    <row r="19" spans="1:13" ht="16.5" thickBot="1">
      <c r="A19" s="24" t="s">
        <v>11</v>
      </c>
      <c r="B19" s="34"/>
      <c r="C19" s="34"/>
      <c r="D19" s="34"/>
      <c r="E19" s="34"/>
      <c r="F19" s="13"/>
      <c r="G19" s="45"/>
      <c r="H19" s="27">
        <f>100000*H18/(H13*13592.48)</f>
        <v>828.0039597628238</v>
      </c>
      <c r="I19" s="2"/>
      <c r="J19" s="2"/>
      <c r="K19" s="36"/>
      <c r="L19" s="36"/>
      <c r="M19" s="36"/>
    </row>
    <row r="20" spans="1:13" ht="12.75">
      <c r="A20" s="6"/>
      <c r="B20" s="6"/>
      <c r="C20" s="6"/>
      <c r="D20" s="6"/>
      <c r="E20" s="6"/>
      <c r="F20" s="7"/>
      <c r="G20" s="6"/>
      <c r="H20" s="36"/>
      <c r="I20" s="36"/>
      <c r="J20" s="36"/>
      <c r="K20" s="36"/>
      <c r="L20" s="36"/>
      <c r="M20" s="36"/>
    </row>
    <row r="21" spans="1:13" ht="12.75">
      <c r="A21" s="6"/>
      <c r="B21" s="6"/>
      <c r="C21" s="6"/>
      <c r="D21" s="6"/>
      <c r="E21" s="6"/>
      <c r="F21" s="7"/>
      <c r="G21" s="6"/>
      <c r="H21" s="36"/>
      <c r="I21" s="36"/>
      <c r="J21" s="36"/>
      <c r="K21" s="36"/>
      <c r="L21" s="36"/>
      <c r="M21" s="36"/>
    </row>
    <row r="22" spans="1:8" ht="12.75">
      <c r="A22" s="6"/>
      <c r="B22" s="6"/>
      <c r="C22" s="6"/>
      <c r="D22" s="6"/>
      <c r="E22" s="6"/>
      <c r="F22" s="7"/>
      <c r="G22" s="6"/>
      <c r="H22" s="6"/>
    </row>
    <row r="23" spans="1:8" ht="15.75">
      <c r="A23" s="8" t="s">
        <v>6</v>
      </c>
      <c r="B23" s="5"/>
      <c r="C23" s="5"/>
      <c r="D23" s="6"/>
      <c r="E23" s="6"/>
      <c r="F23" s="6"/>
      <c r="G23" s="6"/>
      <c r="H23" s="6"/>
    </row>
    <row r="24" spans="1:8" ht="15.75">
      <c r="A24" s="4" t="s">
        <v>7</v>
      </c>
      <c r="B24" s="5"/>
      <c r="C24" s="5"/>
      <c r="D24" s="6"/>
      <c r="E24" s="6"/>
      <c r="F24" s="6"/>
      <c r="G24" s="6"/>
      <c r="H24" s="6"/>
    </row>
    <row r="25" spans="1:8" ht="15.75">
      <c r="A25" s="4" t="s">
        <v>8</v>
      </c>
      <c r="B25" s="5"/>
      <c r="C25" s="5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6"/>
      <c r="G31" s="6"/>
      <c r="H31" s="6"/>
    </row>
    <row r="32" spans="1:8" ht="12.75">
      <c r="A32" s="6"/>
      <c r="B32" s="6"/>
      <c r="C32" s="6"/>
      <c r="D32" s="6"/>
      <c r="E32" s="6"/>
      <c r="F32" s="6"/>
      <c r="G32" s="6"/>
      <c r="H32" s="6"/>
    </row>
    <row r="33" spans="1:8" ht="12.75">
      <c r="A33" s="6"/>
      <c r="B33" s="6"/>
      <c r="C33" s="6"/>
      <c r="D33" s="6"/>
      <c r="E33" s="6"/>
      <c r="F33" s="6"/>
      <c r="G33" s="6"/>
      <c r="H33" s="6"/>
    </row>
    <row r="34" spans="1:8" ht="12.75">
      <c r="A34" s="6"/>
      <c r="B34" s="6"/>
      <c r="C34" s="6"/>
      <c r="D34" s="6"/>
      <c r="E34" s="6"/>
      <c r="F34" s="6"/>
      <c r="G34" s="6"/>
      <c r="H34" s="6"/>
    </row>
    <row r="35" spans="1:8" ht="12.75">
      <c r="A35" s="6"/>
      <c r="B35" s="6"/>
      <c r="C35" s="6"/>
      <c r="D35" s="6"/>
      <c r="E35" s="6"/>
      <c r="F35" s="6"/>
      <c r="G35" s="6"/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  <row r="37" spans="1:8" ht="12.75">
      <c r="A37" s="6"/>
      <c r="B37" s="6"/>
      <c r="C37" s="6"/>
      <c r="D37" s="6"/>
      <c r="E37" s="6"/>
      <c r="F37" s="6"/>
      <c r="G37" s="6"/>
      <c r="H37" s="6"/>
    </row>
    <row r="38" spans="1:8" ht="12.75">
      <c r="A38" s="6"/>
      <c r="B38" s="6"/>
      <c r="C38" s="6"/>
      <c r="D38" s="6"/>
      <c r="E38" s="6"/>
      <c r="F38" s="6"/>
      <c r="G38" s="6"/>
      <c r="H38" s="6"/>
    </row>
    <row r="39" spans="1:8" ht="12.75">
      <c r="A39" s="6"/>
      <c r="B39" s="6"/>
      <c r="C39" s="6"/>
      <c r="D39" s="6"/>
      <c r="E39" s="6"/>
      <c r="F39" s="6"/>
      <c r="G39" s="6"/>
      <c r="H39" s="6"/>
    </row>
    <row r="40" spans="1:8" ht="12.75">
      <c r="A40" s="6"/>
      <c r="B40" s="6"/>
      <c r="C40" s="6"/>
      <c r="D40" s="6"/>
      <c r="E40" s="6"/>
      <c r="F40" s="6"/>
      <c r="G40" s="6"/>
      <c r="H40" s="6"/>
    </row>
    <row r="41" spans="1:8" ht="12.75">
      <c r="A41" s="6"/>
      <c r="B41" s="6"/>
      <c r="C41" s="6"/>
      <c r="D41" s="6"/>
      <c r="E41" s="6"/>
      <c r="F41" s="6"/>
      <c r="G41" s="6"/>
      <c r="H41" s="6"/>
    </row>
    <row r="42" spans="1:8" ht="12.75">
      <c r="A42" s="6"/>
      <c r="B42" s="6"/>
      <c r="C42" s="6"/>
      <c r="D42" s="6"/>
      <c r="E42" s="6"/>
      <c r="F42" s="6"/>
      <c r="G42" s="6"/>
      <c r="H42" s="6"/>
    </row>
    <row r="43" spans="1:8" ht="12.75">
      <c r="A43" s="6"/>
      <c r="B43" s="6"/>
      <c r="C43" s="6"/>
      <c r="D43" s="6"/>
      <c r="E43" s="6"/>
      <c r="F43" s="6"/>
      <c r="G43" s="6"/>
      <c r="H43" s="6"/>
    </row>
    <row r="44" spans="1:8" ht="12.75">
      <c r="A44" s="6"/>
      <c r="B44" s="6"/>
      <c r="C44" s="6"/>
      <c r="D44" s="6"/>
      <c r="E44" s="6"/>
      <c r="F44" s="6"/>
      <c r="G44" s="6"/>
      <c r="H44" s="6"/>
    </row>
    <row r="45" spans="1:8" ht="12.75">
      <c r="A45" s="6"/>
      <c r="B45" s="6"/>
      <c r="C45" s="6"/>
      <c r="D45" s="6"/>
      <c r="E45" s="6"/>
      <c r="F45" s="6"/>
      <c r="G45" s="6"/>
      <c r="H45" s="6"/>
    </row>
    <row r="46" spans="1:8" ht="12.75">
      <c r="A46" s="6"/>
      <c r="B46" s="6"/>
      <c r="C46" s="6"/>
      <c r="D46" s="6"/>
      <c r="E46" s="6"/>
      <c r="F46" s="6"/>
      <c r="G46" s="6"/>
      <c r="H46" s="6"/>
    </row>
    <row r="47" spans="1:8" ht="12.75">
      <c r="A47" s="6"/>
      <c r="B47" s="6"/>
      <c r="C47" s="6"/>
      <c r="D47" s="6"/>
      <c r="E47" s="6"/>
      <c r="F47" s="6"/>
      <c r="G47" s="6"/>
      <c r="H47" s="6"/>
    </row>
    <row r="48" spans="1:8" ht="12.75">
      <c r="A48" s="6"/>
      <c r="B48" s="6"/>
      <c r="C48" s="6"/>
      <c r="D48" s="6"/>
      <c r="E48" s="6"/>
      <c r="F48" s="6"/>
      <c r="G48" s="6"/>
      <c r="H48" s="6"/>
    </row>
    <row r="49" spans="1:8" ht="12.75">
      <c r="A49" s="6"/>
      <c r="B49" s="6"/>
      <c r="C49" s="6"/>
      <c r="D49" s="6"/>
      <c r="E49" s="6"/>
      <c r="F49" s="6"/>
      <c r="G49" s="6"/>
      <c r="H49" s="6"/>
    </row>
    <row r="50" spans="1:8" ht="12.75">
      <c r="A50" s="6"/>
      <c r="B50" s="6"/>
      <c r="C50" s="6"/>
      <c r="D50" s="6"/>
      <c r="E50" s="6"/>
      <c r="F50" s="6"/>
      <c r="G50" s="6"/>
      <c r="H50" s="6"/>
    </row>
    <row r="51" spans="1:8" ht="12.75">
      <c r="A51" s="6"/>
      <c r="B51" s="6"/>
      <c r="C51" s="6"/>
      <c r="D51" s="6"/>
      <c r="E51" s="6"/>
      <c r="F51" s="6"/>
      <c r="G51" s="6"/>
      <c r="H51" s="6"/>
    </row>
    <row r="52" spans="1:8" ht="12.75">
      <c r="A52" s="6"/>
      <c r="B52" s="6"/>
      <c r="C52" s="6"/>
      <c r="D52" s="6"/>
      <c r="E52" s="6"/>
      <c r="F52" s="6"/>
      <c r="G52" s="6"/>
      <c r="H52" s="6"/>
    </row>
    <row r="53" spans="1:8" ht="12.75">
      <c r="A53" s="6"/>
      <c r="B53" s="6"/>
      <c r="C53" s="6"/>
      <c r="D53" s="6"/>
      <c r="E53" s="6"/>
      <c r="F53" s="6"/>
      <c r="G53" s="6"/>
      <c r="H53" s="6"/>
    </row>
    <row r="54" spans="1:8" ht="12.75">
      <c r="A54" s="6"/>
      <c r="B54" s="6"/>
      <c r="C54" s="6"/>
      <c r="D54" s="6"/>
      <c r="E54" s="6"/>
      <c r="F54" s="6"/>
      <c r="G54" s="6"/>
      <c r="H54" s="6"/>
    </row>
    <row r="55" spans="1:8" ht="12.75">
      <c r="A55" s="6"/>
      <c r="B55" s="6"/>
      <c r="C55" s="6"/>
      <c r="D55" s="6"/>
      <c r="E55" s="6"/>
      <c r="F55" s="6"/>
      <c r="G55" s="6"/>
      <c r="H55" s="6"/>
    </row>
    <row r="56" spans="1:8" ht="12.75">
      <c r="A56" s="6"/>
      <c r="B56" s="6"/>
      <c r="C56" s="6"/>
      <c r="D56" s="6"/>
      <c r="E56" s="6"/>
      <c r="F56" s="6"/>
      <c r="G56" s="6"/>
      <c r="H56" s="6"/>
    </row>
    <row r="57" spans="1:8" ht="12.75">
      <c r="A57" s="6"/>
      <c r="B57" s="6"/>
      <c r="C57" s="6"/>
      <c r="D57" s="6"/>
      <c r="E57" s="6"/>
      <c r="F57" s="6"/>
      <c r="G57" s="6"/>
      <c r="H57" s="6"/>
    </row>
    <row r="58" spans="1:8" ht="12.75">
      <c r="A58" s="6"/>
      <c r="B58" s="6"/>
      <c r="C58" s="6"/>
      <c r="D58" s="6"/>
      <c r="E58" s="6"/>
      <c r="F58" s="6"/>
      <c r="G58" s="6"/>
      <c r="H58" s="6"/>
    </row>
    <row r="59" spans="1:8" ht="12.75">
      <c r="A59" s="6"/>
      <c r="B59" s="6"/>
      <c r="C59" s="6"/>
      <c r="D59" s="6"/>
      <c r="E59" s="6"/>
      <c r="F59" s="6"/>
      <c r="G59" s="6"/>
      <c r="H59" s="6"/>
    </row>
    <row r="60" spans="1:8" ht="12.75">
      <c r="A60" s="6"/>
      <c r="B60" s="6"/>
      <c r="C60" s="6"/>
      <c r="D60" s="6"/>
      <c r="E60" s="6"/>
      <c r="F60" s="6"/>
      <c r="G60" s="6"/>
      <c r="H60" s="6"/>
    </row>
    <row r="61" spans="1:8" ht="12.75">
      <c r="A61" s="6"/>
      <c r="B61" s="6"/>
      <c r="C61" s="6"/>
      <c r="D61" s="6"/>
      <c r="E61" s="6"/>
      <c r="F61" s="6"/>
      <c r="G61" s="6"/>
      <c r="H61" s="6"/>
    </row>
    <row r="62" spans="1:8" ht="12.75">
      <c r="A62" s="6"/>
      <c r="B62" s="6"/>
      <c r="C62" s="6"/>
      <c r="D62" s="6"/>
      <c r="E62" s="6"/>
      <c r="F62" s="6"/>
      <c r="G62" s="6"/>
      <c r="H62" s="6"/>
    </row>
    <row r="63" spans="1:8" ht="12.75">
      <c r="A63" s="6"/>
      <c r="B63" s="6"/>
      <c r="C63" s="6"/>
      <c r="D63" s="6"/>
      <c r="E63" s="6"/>
      <c r="F63" s="6"/>
      <c r="G63" s="6"/>
      <c r="H63" s="6"/>
    </row>
    <row r="64" spans="1:8" ht="12.75">
      <c r="A64" s="6"/>
      <c r="B64" s="6"/>
      <c r="C64" s="6"/>
      <c r="D64" s="6"/>
      <c r="E64" s="6"/>
      <c r="F64" s="6"/>
      <c r="G64" s="6"/>
      <c r="H64" s="6"/>
    </row>
    <row r="65" spans="1:8" ht="12.75">
      <c r="A65" s="6"/>
      <c r="B65" s="6"/>
      <c r="C65" s="6"/>
      <c r="D65" s="6"/>
      <c r="E65" s="6"/>
      <c r="F65" s="6"/>
      <c r="G65" s="6"/>
      <c r="H65" s="6"/>
    </row>
    <row r="66" spans="1:8" ht="12.75">
      <c r="A66" s="6"/>
      <c r="B66" s="6"/>
      <c r="C66" s="6"/>
      <c r="D66" s="6"/>
      <c r="E66" s="6"/>
      <c r="F66" s="6"/>
      <c r="G66" s="6"/>
      <c r="H66" s="6"/>
    </row>
    <row r="67" spans="1:8" ht="12.75">
      <c r="A67" s="6"/>
      <c r="B67" s="6"/>
      <c r="C67" s="6"/>
      <c r="D67" s="6"/>
      <c r="E67" s="6"/>
      <c r="F67" s="6"/>
      <c r="G67" s="6"/>
      <c r="H67" s="6"/>
    </row>
    <row r="68" spans="1:8" ht="12.75">
      <c r="A68" s="6"/>
      <c r="B68" s="6"/>
      <c r="C68" s="6"/>
      <c r="D68" s="6"/>
      <c r="E68" s="6"/>
      <c r="F68" s="6"/>
      <c r="G68" s="6"/>
      <c r="H68" s="6"/>
    </row>
    <row r="69" spans="1:8" ht="12.75">
      <c r="A69" s="6"/>
      <c r="B69" s="6"/>
      <c r="C69" s="6"/>
      <c r="D69" s="6"/>
      <c r="E69" s="6"/>
      <c r="F69" s="6"/>
      <c r="G69" s="6"/>
      <c r="H69" s="6"/>
    </row>
    <row r="70" spans="1:8" ht="12.75">
      <c r="A70" s="6"/>
      <c r="B70" s="6"/>
      <c r="C70" s="6"/>
      <c r="D70" s="6"/>
      <c r="E70" s="6"/>
      <c r="F70" s="6"/>
      <c r="G70" s="6"/>
      <c r="H70" s="6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6"/>
      <c r="E73" s="6"/>
      <c r="F73" s="6"/>
      <c r="G73" s="6"/>
      <c r="H73" s="6"/>
    </row>
  </sheetData>
  <sheetProtection password="C55B" sheet="1" objects="1" scenarios="1"/>
  <hyperlinks>
    <hyperlink ref="A1" r:id="rId1" display="Association Météo d'entre Rhône et Loire"/>
    <hyperlink ref="A25" r:id="rId2" display="La météo à temps perdu"/>
    <hyperlink ref="A24" r:id="rId3" display="m.gagnard@univ-lyon1.fr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 Mecanique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Gagnard</dc:creator>
  <cp:keywords/>
  <dc:description/>
  <cp:lastModifiedBy>Michel Gagnard</cp:lastModifiedBy>
  <dcterms:created xsi:type="dcterms:W3CDTF">2007-12-09T13:11:09Z</dcterms:created>
  <dcterms:modified xsi:type="dcterms:W3CDTF">2007-12-13T11:22:57Z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